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160"/>
  </bookViews>
  <sheets>
    <sheet name="Sheet1" sheetId="1" r:id="rId1"/>
  </sheets>
  <definedNames>
    <definedName name="_xlnm._FilterDatabase" localSheetId="0" hidden="1">Sheet1!$A$1:$AU$26</definedName>
    <definedName name="_xlnm.Print_Area" localSheetId="0">Sheet1!$A$1:$I$27</definedName>
    <definedName name="_xlnm.Print_Titles" localSheetId="0">Sheet1!$1:$1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27" i="1" l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G3" i="1" l="1"/>
  <c r="I3" i="1" s="1"/>
  <c r="G4" i="1"/>
  <c r="I4" i="1" s="1"/>
  <c r="G5" i="1"/>
  <c r="I5" i="1" s="1"/>
  <c r="G6" i="1"/>
  <c r="I6" i="1" s="1"/>
  <c r="G7" i="1"/>
  <c r="I7" i="1" s="1"/>
  <c r="G8" i="1"/>
  <c r="I8" i="1" s="1"/>
  <c r="G9" i="1"/>
  <c r="I9" i="1" s="1"/>
  <c r="G10" i="1"/>
  <c r="I10" i="1" s="1"/>
  <c r="G11" i="1"/>
  <c r="I11" i="1" s="1"/>
  <c r="G12" i="1"/>
  <c r="I12" i="1" s="1"/>
  <c r="G13" i="1"/>
  <c r="I13" i="1" s="1"/>
  <c r="G14" i="1"/>
  <c r="I14" i="1" s="1"/>
  <c r="G15" i="1"/>
  <c r="I15" i="1" s="1"/>
  <c r="G16" i="1"/>
  <c r="I16" i="1" s="1"/>
  <c r="G17" i="1"/>
  <c r="I17" i="1" s="1"/>
  <c r="G18" i="1"/>
  <c r="I18" i="1" s="1"/>
  <c r="G19" i="1"/>
  <c r="I19" i="1" s="1"/>
  <c r="G20" i="1"/>
  <c r="I20" i="1" s="1"/>
  <c r="G21" i="1"/>
  <c r="I21" i="1" s="1"/>
  <c r="G22" i="1"/>
  <c r="I22" i="1" s="1"/>
  <c r="G23" i="1"/>
  <c r="I23" i="1" s="1"/>
  <c r="G24" i="1"/>
  <c r="I24" i="1" s="1"/>
  <c r="G25" i="1"/>
  <c r="I25" i="1" s="1"/>
  <c r="G26" i="1"/>
  <c r="I26" i="1" s="1"/>
  <c r="G2" i="1"/>
  <c r="I2" i="1" l="1"/>
  <c r="I27" i="1" s="1"/>
  <c r="G27" i="1"/>
  <c r="H27" i="1" l="1"/>
</calcChain>
</file>

<file path=xl/sharedStrings.xml><?xml version="1.0" encoding="utf-8"?>
<sst xmlns="http://schemas.openxmlformats.org/spreadsheetml/2006/main" count="149" uniqueCount="74">
  <si>
    <t>Age</t>
  </si>
  <si>
    <t>10K</t>
  </si>
  <si>
    <t>11K</t>
  </si>
  <si>
    <t>11-K</t>
  </si>
  <si>
    <t>12K</t>
  </si>
  <si>
    <t>12-K</t>
  </si>
  <si>
    <t>13K</t>
  </si>
  <si>
    <t>13-K</t>
  </si>
  <si>
    <t>2K</t>
  </si>
  <si>
    <t>5K</t>
  </si>
  <si>
    <t>6K</t>
  </si>
  <si>
    <t>7-K</t>
  </si>
  <si>
    <t>8-K</t>
  </si>
  <si>
    <t>9K</t>
  </si>
  <si>
    <t>9-K</t>
  </si>
  <si>
    <t>FW19</t>
  </si>
  <si>
    <t>MALE</t>
  </si>
  <si>
    <t>ADULT</t>
  </si>
  <si>
    <t>CP9703</t>
  </si>
  <si>
    <t>STAN SMITH</t>
  </si>
  <si>
    <t>FEMALE</t>
  </si>
  <si>
    <t>CQ2196</t>
  </si>
  <si>
    <t>SS19</t>
  </si>
  <si>
    <t>F97182</t>
  </si>
  <si>
    <t>YUNG-96</t>
  </si>
  <si>
    <t>FW18</t>
  </si>
  <si>
    <t>F97180</t>
  </si>
  <si>
    <t>EE3826</t>
  </si>
  <si>
    <t>CUT</t>
  </si>
  <si>
    <t>BD8055</t>
  </si>
  <si>
    <t>Superstar Slip On W</t>
  </si>
  <si>
    <t>BD8068</t>
  </si>
  <si>
    <t>PW TENNIS HU C</t>
  </si>
  <si>
    <t>Unisex</t>
  </si>
  <si>
    <t>Kids</t>
  </si>
  <si>
    <t>INFANT</t>
  </si>
  <si>
    <t>S81337</t>
  </si>
  <si>
    <t>AQ1539</t>
  </si>
  <si>
    <t>HOOPS VL W</t>
  </si>
  <si>
    <t>G26342</t>
  </si>
  <si>
    <t>QUESTARSTRIKE X</t>
  </si>
  <si>
    <t>QUESTARSTRIKE MID</t>
  </si>
  <si>
    <t>BB7155</t>
  </si>
  <si>
    <t>adizero Point K AC</t>
  </si>
  <si>
    <t>S75147</t>
  </si>
  <si>
    <t>STAN SMITH OG PK</t>
  </si>
  <si>
    <t>CG6013</t>
  </si>
  <si>
    <t>F97658</t>
  </si>
  <si>
    <t>EE3956</t>
  </si>
  <si>
    <t>Harden Vol. 3</t>
  </si>
  <si>
    <t>G26340</t>
  </si>
  <si>
    <t>CQ2382</t>
  </si>
  <si>
    <t>SUPERSTAR SLIPON W</t>
  </si>
  <si>
    <t>CG6012</t>
  </si>
  <si>
    <t>F97653</t>
  </si>
  <si>
    <t>SAMBAROSE W</t>
  </si>
  <si>
    <t>G25773</t>
  </si>
  <si>
    <t>D98196</t>
  </si>
  <si>
    <t>EF3520</t>
  </si>
  <si>
    <t>CONTINENTAL VULC</t>
  </si>
  <si>
    <t>RACER TR INF</t>
  </si>
  <si>
    <t>F36452</t>
  </si>
  <si>
    <t>G25775</t>
  </si>
  <si>
    <t>EE9689</t>
  </si>
  <si>
    <t>GRAND COURT</t>
  </si>
  <si>
    <t>PHOTOS</t>
  </si>
  <si>
    <t>REF</t>
  </si>
  <si>
    <t>DESCR</t>
  </si>
  <si>
    <t>QTY</t>
  </si>
  <si>
    <t>RETAIL</t>
  </si>
  <si>
    <t>SEASON</t>
  </si>
  <si>
    <t xml:space="preserve">GENDER </t>
  </si>
  <si>
    <t xml:space="preserve">TOTAL </t>
  </si>
  <si>
    <t xml:space="preserve">TOTAL   ADIDAS  SNEAKERS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</si>
</sst>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-* #,##0.00\ [$€-40C]_-;\-* #,##0.00\ [$€-40C]_-;_-* &quot;-&quot;??\ [$€-40C]_-;_-@_-"/>
  </numFmts>
  <fonts count="6">
    <font>
      <sz val="11"/>
      <color theme="1"/>
      <name val="Calibri"/>
      <family val="2"/>
      <scheme val="minor"/>
    </font>
    <font>
      <sz val="11"/>
      <color theme="1"/>
      <name val="AdiHaus"/>
      <family val="2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164" fontId="1" fillId="0" borderId="0" applyFont="0" applyFill="0" applyBorder="0" applyAlignment="0" applyProtection="0"/>
  </cellStyleXfs>
  <cellXfs count="33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3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 wrapText="1"/>
    </xf>
    <xf numFmtId="3" fontId="3" fillId="0" borderId="5" xfId="1" applyNumberFormat="1" applyFont="1" applyFill="1" applyBorder="1" applyAlignment="1">
      <alignment horizontal="center" vertical="center" wrapText="1"/>
    </xf>
    <xf numFmtId="165" fontId="2" fillId="0" borderId="2" xfId="1" applyNumberFormat="1" applyFont="1" applyFill="1" applyBorder="1" applyAlignment="1">
      <alignment horizontal="center" vertical="center" wrapText="1"/>
    </xf>
    <xf numFmtId="165" fontId="2" fillId="0" borderId="4" xfId="1" applyNumberFormat="1" applyFont="1" applyFill="1" applyBorder="1" applyAlignment="1">
      <alignment horizontal="center" vertical="center" wrapText="1"/>
    </xf>
    <xf numFmtId="0" fontId="2" fillId="0" borderId="14" xfId="1" applyFont="1" applyFill="1" applyBorder="1" applyAlignment="1">
      <alignment horizontal="center" vertical="center" wrapText="1"/>
    </xf>
    <xf numFmtId="0" fontId="2" fillId="0" borderId="8" xfId="1" applyFont="1" applyFill="1" applyBorder="1" applyAlignment="1">
      <alignment horizontal="center" vertical="center" wrapText="1"/>
    </xf>
    <xf numFmtId="0" fontId="2" fillId="0" borderId="9" xfId="1" applyFont="1" applyFill="1" applyBorder="1" applyAlignment="1">
      <alignment horizontal="center" vertical="center" wrapText="1"/>
    </xf>
    <xf numFmtId="0" fontId="2" fillId="0" borderId="0" xfId="1" applyFont="1" applyFill="1" applyAlignment="1">
      <alignment horizontal="center" vertical="center" wrapText="1"/>
    </xf>
    <xf numFmtId="0" fontId="2" fillId="0" borderId="10" xfId="1" applyFont="1" applyFill="1" applyBorder="1" applyAlignment="1">
      <alignment horizontal="center" vertical="center" wrapText="1"/>
    </xf>
    <xf numFmtId="0" fontId="2" fillId="0" borderId="11" xfId="1" applyFont="1" applyFill="1" applyBorder="1" applyAlignment="1">
      <alignment horizontal="center" vertical="center" wrapText="1"/>
    </xf>
    <xf numFmtId="0" fontId="2" fillId="0" borderId="12" xfId="1" applyFont="1" applyFill="1" applyBorder="1" applyAlignment="1">
      <alignment horizontal="center" vertical="center" wrapText="1"/>
    </xf>
    <xf numFmtId="0" fontId="2" fillId="0" borderId="13" xfId="1" applyFont="1" applyFill="1" applyBorder="1" applyAlignment="1">
      <alignment horizontal="center" vertical="center" wrapText="1"/>
    </xf>
    <xf numFmtId="3" fontId="3" fillId="0" borderId="3" xfId="2" applyNumberFormat="1" applyFont="1" applyFill="1" applyBorder="1" applyAlignment="1">
      <alignment horizontal="center" vertical="center" wrapText="1"/>
    </xf>
    <xf numFmtId="165" fontId="2" fillId="0" borderId="12" xfId="1" applyNumberFormat="1" applyFont="1" applyFill="1" applyBorder="1" applyAlignment="1">
      <alignment horizontal="center" vertical="center" wrapText="1"/>
    </xf>
    <xf numFmtId="0" fontId="2" fillId="0" borderId="4" xfId="1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165" fontId="2" fillId="0" borderId="3" xfId="1" applyNumberFormat="1" applyFont="1" applyFill="1" applyBorder="1" applyAlignment="1">
      <alignment horizontal="center" vertical="center" wrapText="1"/>
    </xf>
    <xf numFmtId="0" fontId="2" fillId="0" borderId="7" xfId="1" applyFont="1" applyFill="1" applyBorder="1" applyAlignment="1">
      <alignment horizontal="center" vertical="center" wrapText="1"/>
    </xf>
    <xf numFmtId="3" fontId="5" fillId="0" borderId="1" xfId="1" applyNumberFormat="1" applyFont="1" applyFill="1" applyBorder="1" applyAlignment="1">
      <alignment horizontal="center" vertical="center" wrapText="1"/>
    </xf>
    <xf numFmtId="165" fontId="5" fillId="0" borderId="1" xfId="1" applyNumberFormat="1" applyFont="1" applyFill="1" applyBorder="1" applyAlignment="1">
      <alignment horizontal="center" vertical="center" wrapText="1"/>
    </xf>
    <xf numFmtId="165" fontId="5" fillId="0" borderId="5" xfId="1" applyNumberFormat="1" applyFont="1" applyFill="1" applyBorder="1" applyAlignment="1">
      <alignment horizontal="center" vertical="center" wrapText="1"/>
    </xf>
    <xf numFmtId="3" fontId="3" fillId="0" borderId="2" xfId="1" applyNumberFormat="1" applyFont="1" applyFill="1" applyBorder="1" applyAlignment="1">
      <alignment horizontal="center" vertical="center" wrapText="1"/>
    </xf>
    <xf numFmtId="3" fontId="3" fillId="0" borderId="3" xfId="1" applyNumberFormat="1" applyFont="1" applyFill="1" applyBorder="1" applyAlignment="1">
      <alignment horizontal="center" vertical="center" wrapText="1"/>
    </xf>
    <xf numFmtId="3" fontId="3" fillId="0" borderId="4" xfId="1" applyNumberFormat="1" applyFont="1" applyFill="1" applyBorder="1" applyAlignment="1">
      <alignment horizontal="center" vertical="center" wrapText="1"/>
    </xf>
    <xf numFmtId="3" fontId="3" fillId="0" borderId="0" xfId="1" applyNumberFormat="1" applyFont="1" applyFill="1" applyAlignment="1">
      <alignment horizontal="center" vertical="center" wrapText="1"/>
    </xf>
    <xf numFmtId="165" fontId="2" fillId="0" borderId="0" xfId="1" applyNumberFormat="1" applyFont="1" applyFill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4" fillId="0" borderId="15" xfId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center" vertical="center" wrapText="1"/>
    </xf>
  </cellXfs>
  <cellStyles count="3">
    <cellStyle name="Comma 2" xfId="2"/>
    <cellStyle name="Normal" xfId="0" builtinId="0"/>
    <cellStyle name="Normal 2" xfId="1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" Type="http://schemas.openxmlformats.org/officeDocument/2006/relationships/image" Target="../media/image2.png"/><Relationship Id="rId21" Type="http://schemas.openxmlformats.org/officeDocument/2006/relationships/image" Target="../media/image20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2" Type="http://schemas.openxmlformats.org/officeDocument/2006/relationships/image" Target="../media/image1.jpeg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1" Type="http://schemas.openxmlformats.org/officeDocument/2006/relationships/hyperlink" Target="https://www.google.com/imgres?imgurl=https://assets.footy.com/productimages/8/7/c/5ba340b2af9c6d129c6d7c78/v1/0_480.jpg&amp;imgrefurl=https://www.footy.com/p/adidas-club-logo-men-t-shirts/5ba340b2af9c6d129c6d7c78&amp;docid=mAUNwZv6-Ff3aM&amp;tbnid=NSETkb2inI8GnM:&amp;vet=10ahUKEwiehIXd4dzjAhUtMewKHcTCDKIQMwg2KAAwAA..i&amp;w=480&amp;h=480&amp;itg=1&amp;bih=607&amp;biw=1280&amp;q=EI7407%20adidas&amp;ved=0ahUKEwiehIXd4dzjAhUtMewKHcTCDKIQMwg2KAAwAA&amp;iact=mrc&amp;uact=8" TargetMode="External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24" Type="http://schemas.openxmlformats.org/officeDocument/2006/relationships/image" Target="../media/image23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10" Type="http://schemas.openxmlformats.org/officeDocument/2006/relationships/image" Target="../media/image9.jpeg"/><Relationship Id="rId19" Type="http://schemas.openxmlformats.org/officeDocument/2006/relationships/image" Target="../media/image18.jpeg"/><Relationship Id="rId4" Type="http://schemas.openxmlformats.org/officeDocument/2006/relationships/image" Target="../media/image3.pn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23</xdr:row>
      <xdr:rowOff>0</xdr:rowOff>
    </xdr:from>
    <xdr:to>
      <xdr:col>0</xdr:col>
      <xdr:colOff>590550</xdr:colOff>
      <xdr:row>23</xdr:row>
      <xdr:rowOff>284904</xdr:rowOff>
    </xdr:to>
    <xdr:sp macro="" textlink="">
      <xdr:nvSpPr>
        <xdr:cNvPr id="166" name="NSETkb2inI8GnM:" descr="Risultati immagini per EI7407 adida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2828925" y="120615075"/>
          <a:ext cx="304800" cy="284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171450</xdr:colOff>
      <xdr:row>1</xdr:row>
      <xdr:rowOff>200025</xdr:rowOff>
    </xdr:from>
    <xdr:to>
      <xdr:col>0</xdr:col>
      <xdr:colOff>2876550</xdr:colOff>
      <xdr:row>1</xdr:row>
      <xdr:rowOff>2905125</xdr:rowOff>
    </xdr:to>
    <xdr:pic>
      <xdr:nvPicPr>
        <xdr:cNvPr id="28" name="Image 27" descr="F97182 YUNG-96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0" y="581025"/>
          <a:ext cx="2705100" cy="27051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523876</xdr:rowOff>
    </xdr:from>
    <xdr:to>
      <xdr:col>0</xdr:col>
      <xdr:colOff>2888542</xdr:colOff>
      <xdr:row>2</xdr:row>
      <xdr:rowOff>1876426</xdr:rowOff>
    </xdr:to>
    <xdr:pic>
      <xdr:nvPicPr>
        <xdr:cNvPr id="29" name="Image 28" descr="F97180 YUNG-96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275" y="4048126"/>
          <a:ext cx="2821867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3</xdr:row>
      <xdr:rowOff>85724</xdr:rowOff>
    </xdr:from>
    <xdr:to>
      <xdr:col>0</xdr:col>
      <xdr:colOff>2952750</xdr:colOff>
      <xdr:row>3</xdr:row>
      <xdr:rowOff>2895600</xdr:rowOff>
    </xdr:to>
    <xdr:pic>
      <xdr:nvPicPr>
        <xdr:cNvPr id="30" name="Image 29" descr="BD8055 Superstar Slip On W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1474" y="6753224"/>
          <a:ext cx="2809876" cy="280987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4</xdr:row>
      <xdr:rowOff>85724</xdr:rowOff>
    </xdr:from>
    <xdr:to>
      <xdr:col>0</xdr:col>
      <xdr:colOff>2981325</xdr:colOff>
      <xdr:row>4</xdr:row>
      <xdr:rowOff>2981325</xdr:rowOff>
    </xdr:to>
    <xdr:pic>
      <xdr:nvPicPr>
        <xdr:cNvPr id="31" name="Image 30" descr="EE3826 CUT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14324" y="9896474"/>
          <a:ext cx="2895601" cy="289560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</xdr:row>
      <xdr:rowOff>123824</xdr:rowOff>
    </xdr:from>
    <xdr:to>
      <xdr:col>0</xdr:col>
      <xdr:colOff>2943226</xdr:colOff>
      <xdr:row>5</xdr:row>
      <xdr:rowOff>2990850</xdr:rowOff>
    </xdr:to>
    <xdr:pic>
      <xdr:nvPicPr>
        <xdr:cNvPr id="32" name="Image 31" descr="S81337 Superstar Slip On W.jp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800" y="13077824"/>
          <a:ext cx="2867026" cy="286702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6</xdr:row>
      <xdr:rowOff>399059</xdr:rowOff>
    </xdr:from>
    <xdr:to>
      <xdr:col>0</xdr:col>
      <xdr:colOff>2897158</xdr:colOff>
      <xdr:row>6</xdr:row>
      <xdr:rowOff>2562225</xdr:rowOff>
    </xdr:to>
    <xdr:pic>
      <xdr:nvPicPr>
        <xdr:cNvPr id="33" name="Image 32" descr="AQ1539 HOOPS VL W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3376" y="16496309"/>
          <a:ext cx="2792382" cy="216316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</xdr:row>
      <xdr:rowOff>114299</xdr:rowOff>
    </xdr:from>
    <xdr:to>
      <xdr:col>0</xdr:col>
      <xdr:colOff>2895601</xdr:colOff>
      <xdr:row>7</xdr:row>
      <xdr:rowOff>2924175</xdr:rowOff>
    </xdr:to>
    <xdr:pic>
      <xdr:nvPicPr>
        <xdr:cNvPr id="34" name="Image 33" descr="CP9703 STAN SMITH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14325" y="19354799"/>
          <a:ext cx="2809876" cy="28098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</xdr:row>
      <xdr:rowOff>152400</xdr:rowOff>
    </xdr:from>
    <xdr:to>
      <xdr:col>0</xdr:col>
      <xdr:colOff>2838451</xdr:colOff>
      <xdr:row>8</xdr:row>
      <xdr:rowOff>2867026</xdr:rowOff>
    </xdr:to>
    <xdr:pic>
      <xdr:nvPicPr>
        <xdr:cNvPr id="35" name="Image 34" descr="BD8068 PW TENNIS HU C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2425" y="22536150"/>
          <a:ext cx="2714626" cy="2714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</xdr:row>
      <xdr:rowOff>76200</xdr:rowOff>
    </xdr:from>
    <xdr:to>
      <xdr:col>0</xdr:col>
      <xdr:colOff>2933700</xdr:colOff>
      <xdr:row>9</xdr:row>
      <xdr:rowOff>2952750</xdr:rowOff>
    </xdr:to>
    <xdr:pic>
      <xdr:nvPicPr>
        <xdr:cNvPr id="36" name="Image 35" descr="CQ2196 STAN SMITH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85750" y="25603200"/>
          <a:ext cx="2876550" cy="28765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</xdr:row>
      <xdr:rowOff>123825</xdr:rowOff>
    </xdr:from>
    <xdr:to>
      <xdr:col>0</xdr:col>
      <xdr:colOff>2905125</xdr:colOff>
      <xdr:row>10</xdr:row>
      <xdr:rowOff>2914650</xdr:rowOff>
    </xdr:to>
    <xdr:pic>
      <xdr:nvPicPr>
        <xdr:cNvPr id="37" name="Image 36" descr="BB7155 adizero Point K AC.jp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2900" y="28794075"/>
          <a:ext cx="2790825" cy="27908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11</xdr:row>
      <xdr:rowOff>171450</xdr:rowOff>
    </xdr:from>
    <xdr:to>
      <xdr:col>0</xdr:col>
      <xdr:colOff>2857500</xdr:colOff>
      <xdr:row>11</xdr:row>
      <xdr:rowOff>2905125</xdr:rowOff>
    </xdr:to>
    <xdr:pic>
      <xdr:nvPicPr>
        <xdr:cNvPr id="38" name="Image 37" descr="G26342 QUESTARSTRIKE X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52425" y="31984950"/>
          <a:ext cx="2733675" cy="2733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12</xdr:row>
      <xdr:rowOff>76200</xdr:rowOff>
    </xdr:from>
    <xdr:to>
      <xdr:col>0</xdr:col>
      <xdr:colOff>2943225</xdr:colOff>
      <xdr:row>12</xdr:row>
      <xdr:rowOff>2895600</xdr:rowOff>
    </xdr:to>
    <xdr:pic>
      <xdr:nvPicPr>
        <xdr:cNvPr id="39" name="Image 38" descr="S75147 STAN SMITH OG PK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52425" y="35032950"/>
          <a:ext cx="2819400" cy="2819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</xdr:row>
      <xdr:rowOff>66675</xdr:rowOff>
    </xdr:from>
    <xdr:to>
      <xdr:col>0</xdr:col>
      <xdr:colOff>2914650</xdr:colOff>
      <xdr:row>13</xdr:row>
      <xdr:rowOff>2905125</xdr:rowOff>
    </xdr:to>
    <xdr:pic>
      <xdr:nvPicPr>
        <xdr:cNvPr id="40" name="Image 39" descr="EE9689 GRAND COURT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04800" y="38166675"/>
          <a:ext cx="2838450" cy="28384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219075</xdr:rowOff>
    </xdr:from>
    <xdr:to>
      <xdr:col>0</xdr:col>
      <xdr:colOff>2946282</xdr:colOff>
      <xdr:row>14</xdr:row>
      <xdr:rowOff>2828924</xdr:rowOff>
    </xdr:to>
    <xdr:pic>
      <xdr:nvPicPr>
        <xdr:cNvPr id="41" name="Image 40" descr="CG6013 Superstar Slip On W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5750" y="41462325"/>
          <a:ext cx="2889132" cy="26098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15</xdr:row>
      <xdr:rowOff>171449</xdr:rowOff>
    </xdr:from>
    <xdr:to>
      <xdr:col>0</xdr:col>
      <xdr:colOff>2784475</xdr:colOff>
      <xdr:row>15</xdr:row>
      <xdr:rowOff>2860674</xdr:rowOff>
    </xdr:to>
    <xdr:pic>
      <xdr:nvPicPr>
        <xdr:cNvPr id="42" name="Image 41" descr="F97658 QUESTARSTRIKE X.jp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23850" y="44557949"/>
          <a:ext cx="2689225" cy="26892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16</xdr:row>
      <xdr:rowOff>171450</xdr:rowOff>
    </xdr:from>
    <xdr:to>
      <xdr:col>0</xdr:col>
      <xdr:colOff>2886075</xdr:colOff>
      <xdr:row>16</xdr:row>
      <xdr:rowOff>2971800</xdr:rowOff>
    </xdr:to>
    <xdr:pic>
      <xdr:nvPicPr>
        <xdr:cNvPr id="43" name="Image 42" descr="EE3956 Harden Vol. 3.jp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14325" y="47701200"/>
          <a:ext cx="2800350" cy="28003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17</xdr:row>
      <xdr:rowOff>371475</xdr:rowOff>
    </xdr:from>
    <xdr:to>
      <xdr:col>0</xdr:col>
      <xdr:colOff>2834645</xdr:colOff>
      <xdr:row>17</xdr:row>
      <xdr:rowOff>2390775</xdr:rowOff>
    </xdr:to>
    <xdr:pic>
      <xdr:nvPicPr>
        <xdr:cNvPr id="45" name="Image 44" descr="G26340 QUESTARSTRIKE X.jp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71475" y="51044475"/>
          <a:ext cx="2691770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18</xdr:row>
      <xdr:rowOff>276225</xdr:rowOff>
    </xdr:from>
    <xdr:to>
      <xdr:col>0</xdr:col>
      <xdr:colOff>2927261</xdr:colOff>
      <xdr:row>18</xdr:row>
      <xdr:rowOff>2505075</xdr:rowOff>
    </xdr:to>
    <xdr:pic>
      <xdr:nvPicPr>
        <xdr:cNvPr id="46" name="Image 45" descr="CQ2382 SUPERSTAR SLIPON W.jp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61950" y="54092475"/>
          <a:ext cx="2793911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19</xdr:row>
      <xdr:rowOff>297039</xdr:rowOff>
    </xdr:from>
    <xdr:to>
      <xdr:col>0</xdr:col>
      <xdr:colOff>2930844</xdr:colOff>
      <xdr:row>19</xdr:row>
      <xdr:rowOff>2543175</xdr:rowOff>
    </xdr:to>
    <xdr:pic>
      <xdr:nvPicPr>
        <xdr:cNvPr id="47" name="Image 46" descr="CG6012 Superstar Slip On W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61950" y="57256539"/>
          <a:ext cx="2797494" cy="2246136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20</xdr:row>
      <xdr:rowOff>109314</xdr:rowOff>
    </xdr:from>
    <xdr:to>
      <xdr:col>0</xdr:col>
      <xdr:colOff>2906356</xdr:colOff>
      <xdr:row>20</xdr:row>
      <xdr:rowOff>2819400</xdr:rowOff>
    </xdr:to>
    <xdr:pic>
      <xdr:nvPicPr>
        <xdr:cNvPr id="48" name="Image 47" descr="G25773 QUESTARSTRIKE MID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85749" y="60212064"/>
          <a:ext cx="2849207" cy="271008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21</xdr:row>
      <xdr:rowOff>512146</xdr:rowOff>
    </xdr:from>
    <xdr:to>
      <xdr:col>0</xdr:col>
      <xdr:colOff>2933700</xdr:colOff>
      <xdr:row>21</xdr:row>
      <xdr:rowOff>2581274</xdr:rowOff>
    </xdr:to>
    <xdr:pic>
      <xdr:nvPicPr>
        <xdr:cNvPr id="50" name="Image 49" descr="D98196  SAMBAROSE W.jp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52425" y="63758146"/>
          <a:ext cx="2809875" cy="206912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22</xdr:row>
      <xdr:rowOff>171449</xdr:rowOff>
    </xdr:from>
    <xdr:to>
      <xdr:col>0</xdr:col>
      <xdr:colOff>2895600</xdr:colOff>
      <xdr:row>22</xdr:row>
      <xdr:rowOff>2943224</xdr:rowOff>
    </xdr:to>
    <xdr:pic>
      <xdr:nvPicPr>
        <xdr:cNvPr id="51" name="Image 50" descr="EF3520 CONTINENTAL VULC.jp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52425" y="66560699"/>
          <a:ext cx="2771775" cy="27717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161924</xdr:colOff>
      <xdr:row>23</xdr:row>
      <xdr:rowOff>161924</xdr:rowOff>
    </xdr:from>
    <xdr:to>
      <xdr:col>0</xdr:col>
      <xdr:colOff>2819399</xdr:colOff>
      <xdr:row>23</xdr:row>
      <xdr:rowOff>2819399</xdr:rowOff>
    </xdr:to>
    <xdr:pic>
      <xdr:nvPicPr>
        <xdr:cNvPr id="52" name="Image 51" descr="G25775 QUESTARSTRIKE MID.jp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90524" y="69694424"/>
          <a:ext cx="2657475" cy="26574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24</xdr:row>
      <xdr:rowOff>85724</xdr:rowOff>
    </xdr:from>
    <xdr:to>
      <xdr:col>0</xdr:col>
      <xdr:colOff>2971799</xdr:colOff>
      <xdr:row>24</xdr:row>
      <xdr:rowOff>2971799</xdr:rowOff>
    </xdr:to>
    <xdr:pic>
      <xdr:nvPicPr>
        <xdr:cNvPr id="54" name="Image 53" descr="F36452 RACER TR INF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14324" y="72761474"/>
          <a:ext cx="2886075" cy="28860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25</xdr:row>
      <xdr:rowOff>257175</xdr:rowOff>
    </xdr:from>
    <xdr:to>
      <xdr:col>0</xdr:col>
      <xdr:colOff>2844800</xdr:colOff>
      <xdr:row>25</xdr:row>
      <xdr:rowOff>2333625</xdr:rowOff>
    </xdr:to>
    <xdr:pic>
      <xdr:nvPicPr>
        <xdr:cNvPr id="55" name="Image 54" descr="F97653 QUESTARSTRIKE MID.jp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04800" y="76076175"/>
          <a:ext cx="2768600" cy="207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27"/>
  <sheetViews>
    <sheetView showGridLines="0" tabSelected="1" zoomScale="90" zoomScaleNormal="90" workbookViewId="0">
      <selection activeCell="C2" sqref="C2"/>
    </sheetView>
  </sheetViews>
  <sheetFormatPr defaultColWidth="10.28515625" defaultRowHeight="18.75"/>
  <cols>
    <col min="1" max="1" width="45.5703125" style="10" customWidth="1"/>
    <col min="2" max="2" width="10" style="10" customWidth="1"/>
    <col min="3" max="3" width="11.28515625" style="10" customWidth="1"/>
    <col min="4" max="4" width="11.85546875" style="10" customWidth="1"/>
    <col min="5" max="5" width="13.28515625" style="10" customWidth="1"/>
    <col min="6" max="6" width="9.7109375" style="10" customWidth="1"/>
    <col min="7" max="7" width="10.7109375" style="28" customWidth="1"/>
    <col min="8" max="8" width="13.42578125" style="29" customWidth="1"/>
    <col min="9" max="9" width="24.42578125" style="29" customWidth="1"/>
    <col min="10" max="26" width="5.42578125" style="10" customWidth="1"/>
    <col min="27" max="29" width="8" style="10" customWidth="1"/>
    <col min="30" max="32" width="5.42578125" style="10" customWidth="1"/>
    <col min="33" max="33" width="4.42578125" style="10" customWidth="1"/>
    <col min="34" max="47" width="5.42578125" style="10" customWidth="1"/>
    <col min="48" max="16384" width="10.28515625" style="10"/>
  </cols>
  <sheetData>
    <row r="1" spans="1:47" ht="30" customHeight="1" thickBot="1">
      <c r="A1" s="1" t="s">
        <v>65</v>
      </c>
      <c r="B1" s="2" t="s">
        <v>66</v>
      </c>
      <c r="C1" s="2" t="s">
        <v>67</v>
      </c>
      <c r="D1" s="2" t="s">
        <v>70</v>
      </c>
      <c r="E1" s="2" t="s">
        <v>71</v>
      </c>
      <c r="F1" s="3" t="s">
        <v>0</v>
      </c>
      <c r="G1" s="4" t="s">
        <v>68</v>
      </c>
      <c r="H1" s="5" t="s">
        <v>69</v>
      </c>
      <c r="I1" s="6" t="s">
        <v>72</v>
      </c>
      <c r="J1" s="7">
        <v>-13</v>
      </c>
      <c r="K1" s="8">
        <v>-12</v>
      </c>
      <c r="L1" s="8">
        <v>-11</v>
      </c>
      <c r="M1" s="8">
        <v>-10</v>
      </c>
      <c r="N1" s="8">
        <v>-9</v>
      </c>
      <c r="O1" s="8">
        <v>-8</v>
      </c>
      <c r="P1" s="8">
        <v>-7</v>
      </c>
      <c r="Q1" s="8">
        <v>-6</v>
      </c>
      <c r="R1" s="8">
        <v>-5</v>
      </c>
      <c r="S1" s="8">
        <v>-4</v>
      </c>
      <c r="T1" s="8">
        <v>-3</v>
      </c>
      <c r="U1" s="8">
        <v>-2</v>
      </c>
      <c r="V1" s="8">
        <v>1</v>
      </c>
      <c r="W1" s="8">
        <v>2</v>
      </c>
      <c r="X1" s="8">
        <v>4</v>
      </c>
      <c r="Y1" s="8">
        <v>5</v>
      </c>
      <c r="Z1" s="8">
        <v>6</v>
      </c>
      <c r="AA1" s="8">
        <v>7</v>
      </c>
      <c r="AB1" s="8">
        <v>8</v>
      </c>
      <c r="AC1" s="8">
        <v>9</v>
      </c>
      <c r="AD1" s="8">
        <v>10</v>
      </c>
      <c r="AE1" s="8">
        <v>11</v>
      </c>
      <c r="AF1" s="8">
        <v>12</v>
      </c>
      <c r="AG1" s="8">
        <v>13</v>
      </c>
      <c r="AH1" s="8" t="s">
        <v>1</v>
      </c>
      <c r="AI1" s="8" t="s">
        <v>2</v>
      </c>
      <c r="AJ1" s="8" t="s">
        <v>3</v>
      </c>
      <c r="AK1" s="8" t="s">
        <v>4</v>
      </c>
      <c r="AL1" s="8" t="s">
        <v>5</v>
      </c>
      <c r="AM1" s="8" t="s">
        <v>6</v>
      </c>
      <c r="AN1" s="8" t="s">
        <v>7</v>
      </c>
      <c r="AO1" s="8" t="s">
        <v>8</v>
      </c>
      <c r="AP1" s="8" t="s">
        <v>9</v>
      </c>
      <c r="AQ1" s="8" t="s">
        <v>10</v>
      </c>
      <c r="AR1" s="8" t="s">
        <v>11</v>
      </c>
      <c r="AS1" s="8" t="s">
        <v>12</v>
      </c>
      <c r="AT1" s="8" t="s">
        <v>13</v>
      </c>
      <c r="AU1" s="9" t="s">
        <v>14</v>
      </c>
    </row>
    <row r="2" spans="1:47" ht="247.5" customHeight="1" thickBot="1">
      <c r="A2" s="11"/>
      <c r="B2" s="12" t="s">
        <v>23</v>
      </c>
      <c r="C2" s="13" t="s">
        <v>24</v>
      </c>
      <c r="D2" s="13" t="s">
        <v>25</v>
      </c>
      <c r="E2" s="13" t="s">
        <v>16</v>
      </c>
      <c r="F2" s="14" t="s">
        <v>17</v>
      </c>
      <c r="G2" s="15">
        <f t="shared" ref="G2:G26" si="0">SUM(J2:AU2)</f>
        <v>1512</v>
      </c>
      <c r="H2" s="16">
        <v>99.95</v>
      </c>
      <c r="I2" s="16">
        <f>G2*H2</f>
        <v>151124.4</v>
      </c>
      <c r="J2" s="1"/>
      <c r="K2" s="2">
        <v>1</v>
      </c>
      <c r="L2" s="2">
        <v>1</v>
      </c>
      <c r="M2" s="2">
        <v>2</v>
      </c>
      <c r="N2" s="2"/>
      <c r="O2" s="2">
        <v>4</v>
      </c>
      <c r="P2" s="2">
        <v>24</v>
      </c>
      <c r="Q2" s="2"/>
      <c r="R2" s="2"/>
      <c r="S2" s="2"/>
      <c r="T2" s="2">
        <v>1</v>
      </c>
      <c r="U2" s="2"/>
      <c r="V2" s="2"/>
      <c r="W2" s="2"/>
      <c r="X2" s="2"/>
      <c r="Y2" s="2"/>
      <c r="Z2" s="2">
        <v>164</v>
      </c>
      <c r="AA2" s="2">
        <v>351</v>
      </c>
      <c r="AB2" s="2">
        <v>377</v>
      </c>
      <c r="AC2" s="2">
        <v>386</v>
      </c>
      <c r="AD2" s="2">
        <v>177</v>
      </c>
      <c r="AE2" s="2">
        <v>24</v>
      </c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17"/>
    </row>
    <row r="3" spans="1:47" ht="247.5" customHeight="1" thickBot="1">
      <c r="A3" s="18"/>
      <c r="B3" s="1" t="s">
        <v>26</v>
      </c>
      <c r="C3" s="2" t="s">
        <v>24</v>
      </c>
      <c r="D3" s="2" t="s">
        <v>25</v>
      </c>
      <c r="E3" s="2" t="s">
        <v>16</v>
      </c>
      <c r="F3" s="19" t="s">
        <v>17</v>
      </c>
      <c r="G3" s="15">
        <f t="shared" si="0"/>
        <v>1479</v>
      </c>
      <c r="H3" s="20">
        <v>99.95</v>
      </c>
      <c r="I3" s="20">
        <f t="shared" ref="I3:I26" si="1">G3*H3</f>
        <v>147826.05000000002</v>
      </c>
      <c r="J3" s="1"/>
      <c r="K3" s="2">
        <v>1</v>
      </c>
      <c r="L3" s="2">
        <v>1</v>
      </c>
      <c r="M3" s="2">
        <v>1</v>
      </c>
      <c r="N3" s="2">
        <v>2</v>
      </c>
      <c r="O3" s="2">
        <v>1</v>
      </c>
      <c r="P3" s="2"/>
      <c r="Q3" s="2"/>
      <c r="R3" s="2"/>
      <c r="S3" s="2"/>
      <c r="T3" s="2"/>
      <c r="U3" s="2"/>
      <c r="V3" s="2"/>
      <c r="W3" s="2"/>
      <c r="X3" s="2"/>
      <c r="Y3" s="2"/>
      <c r="Z3" s="2">
        <v>153</v>
      </c>
      <c r="AA3" s="2">
        <v>344</v>
      </c>
      <c r="AB3" s="2">
        <v>390</v>
      </c>
      <c r="AC3" s="2">
        <v>402</v>
      </c>
      <c r="AD3" s="2">
        <v>154</v>
      </c>
      <c r="AE3" s="2">
        <v>30</v>
      </c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17"/>
    </row>
    <row r="4" spans="1:47" ht="247.5" customHeight="1" thickBot="1">
      <c r="A4" s="18"/>
      <c r="B4" s="1" t="s">
        <v>29</v>
      </c>
      <c r="C4" s="2" t="s">
        <v>30</v>
      </c>
      <c r="D4" s="2" t="s">
        <v>22</v>
      </c>
      <c r="E4" s="2" t="s">
        <v>20</v>
      </c>
      <c r="F4" s="19" t="s">
        <v>17</v>
      </c>
      <c r="G4" s="15">
        <f t="shared" si="0"/>
        <v>945</v>
      </c>
      <c r="H4" s="20">
        <v>99.95</v>
      </c>
      <c r="I4" s="20">
        <f t="shared" si="1"/>
        <v>94452.75</v>
      </c>
      <c r="J4" s="1"/>
      <c r="K4" s="2"/>
      <c r="L4" s="2"/>
      <c r="M4" s="2"/>
      <c r="N4" s="2">
        <v>4</v>
      </c>
      <c r="O4" s="2">
        <v>15</v>
      </c>
      <c r="P4" s="2">
        <v>16</v>
      </c>
      <c r="Q4" s="2">
        <v>61</v>
      </c>
      <c r="R4" s="2">
        <v>102</v>
      </c>
      <c r="S4" s="2">
        <v>198</v>
      </c>
      <c r="T4" s="2">
        <v>133</v>
      </c>
      <c r="U4" s="2"/>
      <c r="V4" s="2"/>
      <c r="W4" s="2"/>
      <c r="X4" s="2">
        <v>128</v>
      </c>
      <c r="Y4" s="2">
        <v>101</v>
      </c>
      <c r="Z4" s="2">
        <v>120</v>
      </c>
      <c r="AA4" s="2">
        <v>35</v>
      </c>
      <c r="AB4" s="2">
        <v>25</v>
      </c>
      <c r="AC4" s="2">
        <v>7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17"/>
    </row>
    <row r="5" spans="1:47" ht="247.5" customHeight="1" thickBot="1">
      <c r="A5" s="18"/>
      <c r="B5" s="1" t="s">
        <v>27</v>
      </c>
      <c r="C5" s="2" t="s">
        <v>28</v>
      </c>
      <c r="D5" s="2" t="s">
        <v>22</v>
      </c>
      <c r="E5" s="2" t="s">
        <v>16</v>
      </c>
      <c r="F5" s="19" t="s">
        <v>17</v>
      </c>
      <c r="G5" s="15">
        <f t="shared" si="0"/>
        <v>1366</v>
      </c>
      <c r="H5" s="20">
        <v>79.95</v>
      </c>
      <c r="I5" s="20">
        <f t="shared" si="1"/>
        <v>109211.7</v>
      </c>
      <c r="J5" s="1"/>
      <c r="K5" s="2"/>
      <c r="L5" s="2"/>
      <c r="M5" s="2"/>
      <c r="N5" s="2">
        <v>60</v>
      </c>
      <c r="O5" s="2">
        <v>179</v>
      </c>
      <c r="P5" s="2">
        <v>150</v>
      </c>
      <c r="Q5" s="2">
        <v>100</v>
      </c>
      <c r="R5" s="2"/>
      <c r="S5" s="2"/>
      <c r="T5" s="2"/>
      <c r="U5" s="2"/>
      <c r="V5" s="2"/>
      <c r="W5" s="2"/>
      <c r="X5" s="2"/>
      <c r="Y5" s="2"/>
      <c r="Z5" s="2"/>
      <c r="AA5" s="2">
        <v>104</v>
      </c>
      <c r="AB5" s="2">
        <v>349</v>
      </c>
      <c r="AC5" s="2">
        <v>360</v>
      </c>
      <c r="AD5" s="2">
        <v>64</v>
      </c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7"/>
    </row>
    <row r="6" spans="1:47" ht="247.5" customHeight="1" thickBot="1">
      <c r="A6" s="18"/>
      <c r="B6" s="1" t="s">
        <v>36</v>
      </c>
      <c r="C6" s="2" t="s">
        <v>30</v>
      </c>
      <c r="D6" s="2" t="s">
        <v>15</v>
      </c>
      <c r="E6" s="2" t="s">
        <v>20</v>
      </c>
      <c r="F6" s="19" t="s">
        <v>17</v>
      </c>
      <c r="G6" s="15">
        <f t="shared" si="0"/>
        <v>443</v>
      </c>
      <c r="H6" s="20">
        <v>89.95</v>
      </c>
      <c r="I6" s="20">
        <f t="shared" si="1"/>
        <v>39847.85</v>
      </c>
      <c r="J6" s="1"/>
      <c r="K6" s="2"/>
      <c r="L6" s="2"/>
      <c r="M6" s="2">
        <v>1</v>
      </c>
      <c r="N6" s="2">
        <v>3</v>
      </c>
      <c r="O6" s="2">
        <v>3</v>
      </c>
      <c r="P6" s="2">
        <v>9</v>
      </c>
      <c r="Q6" s="2">
        <v>24</v>
      </c>
      <c r="R6" s="2">
        <v>59</v>
      </c>
      <c r="S6" s="2">
        <v>78</v>
      </c>
      <c r="T6" s="2">
        <v>53</v>
      </c>
      <c r="U6" s="2"/>
      <c r="V6" s="2"/>
      <c r="W6" s="2"/>
      <c r="X6" s="2">
        <v>51</v>
      </c>
      <c r="Y6" s="2">
        <v>62</v>
      </c>
      <c r="Z6" s="2">
        <v>60</v>
      </c>
      <c r="AA6" s="2">
        <v>23</v>
      </c>
      <c r="AB6" s="2">
        <v>15</v>
      </c>
      <c r="AC6" s="2">
        <v>1</v>
      </c>
      <c r="AD6" s="2">
        <v>1</v>
      </c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17"/>
    </row>
    <row r="7" spans="1:47" ht="247.5" customHeight="1" thickBot="1">
      <c r="A7" s="18"/>
      <c r="B7" s="1" t="s">
        <v>37</v>
      </c>
      <c r="C7" s="2" t="s">
        <v>38</v>
      </c>
      <c r="D7" s="2" t="s">
        <v>15</v>
      </c>
      <c r="E7" s="2" t="s">
        <v>20</v>
      </c>
      <c r="F7" s="19" t="s">
        <v>17</v>
      </c>
      <c r="G7" s="15">
        <f t="shared" si="0"/>
        <v>420</v>
      </c>
      <c r="H7" s="20">
        <v>54.95</v>
      </c>
      <c r="I7" s="20">
        <f t="shared" si="1"/>
        <v>23079</v>
      </c>
      <c r="J7" s="1"/>
      <c r="K7" s="2"/>
      <c r="L7" s="2"/>
      <c r="M7" s="2"/>
      <c r="N7" s="2">
        <v>200</v>
      </c>
      <c r="O7" s="2">
        <v>200</v>
      </c>
      <c r="P7" s="2"/>
      <c r="Q7" s="2"/>
      <c r="R7" s="2">
        <v>20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17"/>
    </row>
    <row r="8" spans="1:47" ht="247.5" customHeight="1" thickBot="1">
      <c r="A8" s="18"/>
      <c r="B8" s="1" t="s">
        <v>18</v>
      </c>
      <c r="C8" s="2" t="s">
        <v>19</v>
      </c>
      <c r="D8" s="2" t="s">
        <v>15</v>
      </c>
      <c r="E8" s="2" t="s">
        <v>16</v>
      </c>
      <c r="F8" s="19" t="s">
        <v>17</v>
      </c>
      <c r="G8" s="15">
        <f t="shared" si="0"/>
        <v>2700</v>
      </c>
      <c r="H8" s="20">
        <v>99.95</v>
      </c>
      <c r="I8" s="20">
        <f t="shared" si="1"/>
        <v>269865</v>
      </c>
      <c r="J8" s="1"/>
      <c r="K8" s="2"/>
      <c r="L8" s="2">
        <v>25</v>
      </c>
      <c r="M8" s="2">
        <v>100</v>
      </c>
      <c r="N8" s="2">
        <v>100</v>
      </c>
      <c r="O8" s="2">
        <v>200</v>
      </c>
      <c r="P8" s="2">
        <v>200</v>
      </c>
      <c r="Q8" s="2">
        <v>200</v>
      </c>
      <c r="R8" s="2">
        <v>180</v>
      </c>
      <c r="S8" s="2">
        <v>180</v>
      </c>
      <c r="T8" s="2">
        <v>180</v>
      </c>
      <c r="U8" s="2"/>
      <c r="V8" s="2"/>
      <c r="W8" s="2"/>
      <c r="X8" s="2">
        <v>180</v>
      </c>
      <c r="Y8" s="2">
        <v>180</v>
      </c>
      <c r="Z8" s="2">
        <v>200</v>
      </c>
      <c r="AA8" s="2">
        <v>200</v>
      </c>
      <c r="AB8" s="2">
        <v>200</v>
      </c>
      <c r="AC8" s="2">
        <v>200</v>
      </c>
      <c r="AD8" s="2">
        <v>100</v>
      </c>
      <c r="AE8" s="2">
        <v>50</v>
      </c>
      <c r="AF8" s="2">
        <v>20</v>
      </c>
      <c r="AG8" s="2">
        <v>5</v>
      </c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17"/>
    </row>
    <row r="9" spans="1:47" ht="247.5" customHeight="1" thickBot="1">
      <c r="A9" s="18"/>
      <c r="B9" s="1" t="s">
        <v>31</v>
      </c>
      <c r="C9" s="2" t="s">
        <v>32</v>
      </c>
      <c r="D9" s="2" t="s">
        <v>25</v>
      </c>
      <c r="E9" s="2" t="s">
        <v>33</v>
      </c>
      <c r="F9" s="19" t="s">
        <v>34</v>
      </c>
      <c r="G9" s="15">
        <f t="shared" si="0"/>
        <v>780</v>
      </c>
      <c r="H9" s="20">
        <v>69.95</v>
      </c>
      <c r="I9" s="20">
        <f t="shared" si="1"/>
        <v>54561</v>
      </c>
      <c r="J9" s="1"/>
      <c r="K9" s="2"/>
      <c r="L9" s="2"/>
      <c r="M9" s="2"/>
      <c r="N9" s="2"/>
      <c r="O9" s="2"/>
      <c r="P9" s="2"/>
      <c r="Q9" s="2"/>
      <c r="R9" s="2"/>
      <c r="S9" s="2"/>
      <c r="T9" s="2"/>
      <c r="U9" s="2">
        <v>110</v>
      </c>
      <c r="V9" s="2">
        <v>130</v>
      </c>
      <c r="W9" s="2">
        <v>140</v>
      </c>
      <c r="X9" s="2"/>
      <c r="Y9" s="2"/>
      <c r="Z9" s="2"/>
      <c r="AA9" s="2"/>
      <c r="AB9" s="2"/>
      <c r="AC9" s="2"/>
      <c r="AD9" s="2"/>
      <c r="AE9" s="2"/>
      <c r="AF9" s="2"/>
      <c r="AG9" s="2"/>
      <c r="AH9" s="2">
        <v>70</v>
      </c>
      <c r="AI9" s="2">
        <v>75</v>
      </c>
      <c r="AJ9" s="2">
        <v>55</v>
      </c>
      <c r="AK9" s="2">
        <v>35</v>
      </c>
      <c r="AL9" s="2">
        <v>65</v>
      </c>
      <c r="AM9" s="2">
        <v>35</v>
      </c>
      <c r="AN9" s="2">
        <v>65</v>
      </c>
      <c r="AO9" s="2"/>
      <c r="AP9" s="2"/>
      <c r="AQ9" s="2"/>
      <c r="AR9" s="2"/>
      <c r="AS9" s="2"/>
      <c r="AT9" s="2"/>
      <c r="AU9" s="17"/>
    </row>
    <row r="10" spans="1:47" ht="247.5" customHeight="1" thickBot="1">
      <c r="A10" s="18"/>
      <c r="B10" s="1" t="s">
        <v>21</v>
      </c>
      <c r="C10" s="2" t="s">
        <v>19</v>
      </c>
      <c r="D10" s="2" t="s">
        <v>15</v>
      </c>
      <c r="E10" s="2" t="s">
        <v>16</v>
      </c>
      <c r="F10" s="19" t="s">
        <v>17</v>
      </c>
      <c r="G10" s="15">
        <f t="shared" si="0"/>
        <v>2550</v>
      </c>
      <c r="H10" s="20">
        <v>99.95</v>
      </c>
      <c r="I10" s="20">
        <f t="shared" si="1"/>
        <v>254872.5</v>
      </c>
      <c r="J10" s="1"/>
      <c r="K10" s="2"/>
      <c r="L10" s="2">
        <v>30</v>
      </c>
      <c r="M10" s="2">
        <v>110</v>
      </c>
      <c r="N10" s="2">
        <v>220</v>
      </c>
      <c r="O10" s="2">
        <v>280</v>
      </c>
      <c r="P10" s="2">
        <v>230</v>
      </c>
      <c r="Q10" s="2">
        <v>130</v>
      </c>
      <c r="R10" s="2">
        <v>140</v>
      </c>
      <c r="S10" s="2">
        <v>120</v>
      </c>
      <c r="T10" s="2">
        <v>70</v>
      </c>
      <c r="U10" s="2"/>
      <c r="V10" s="2"/>
      <c r="W10" s="2"/>
      <c r="X10" s="2">
        <v>100</v>
      </c>
      <c r="Y10" s="2">
        <v>180</v>
      </c>
      <c r="Z10" s="2">
        <v>200</v>
      </c>
      <c r="AA10" s="2">
        <v>200</v>
      </c>
      <c r="AB10" s="2">
        <v>240</v>
      </c>
      <c r="AC10" s="2">
        <v>130</v>
      </c>
      <c r="AD10" s="2">
        <v>110</v>
      </c>
      <c r="AE10" s="2">
        <v>50</v>
      </c>
      <c r="AF10" s="2">
        <v>10</v>
      </c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17"/>
    </row>
    <row r="11" spans="1:47" ht="247.5" customHeight="1" thickBot="1">
      <c r="A11" s="18"/>
      <c r="B11" s="1" t="s">
        <v>42</v>
      </c>
      <c r="C11" s="2" t="s">
        <v>43</v>
      </c>
      <c r="D11" s="2" t="s">
        <v>15</v>
      </c>
      <c r="E11" s="2" t="s">
        <v>16</v>
      </c>
      <c r="F11" s="19" t="s">
        <v>34</v>
      </c>
      <c r="G11" s="15">
        <f t="shared" si="0"/>
        <v>194</v>
      </c>
      <c r="H11" s="20">
        <v>49.05</v>
      </c>
      <c r="I11" s="20">
        <f t="shared" si="1"/>
        <v>9515.6999999999989</v>
      </c>
      <c r="J11" s="1"/>
      <c r="K11" s="2"/>
      <c r="L11" s="2"/>
      <c r="M11" s="2"/>
      <c r="N11" s="2"/>
      <c r="O11" s="2"/>
      <c r="P11" s="2"/>
      <c r="Q11" s="2"/>
      <c r="R11" s="2">
        <v>29</v>
      </c>
      <c r="S11" s="2">
        <v>50</v>
      </c>
      <c r="T11" s="2">
        <v>20</v>
      </c>
      <c r="U11" s="2"/>
      <c r="V11" s="2"/>
      <c r="W11" s="2"/>
      <c r="X11" s="2">
        <v>44</v>
      </c>
      <c r="Y11" s="2">
        <v>51</v>
      </c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17"/>
    </row>
    <row r="12" spans="1:47" ht="247.5" customHeight="1" thickBot="1">
      <c r="A12" s="18"/>
      <c r="B12" s="1" t="s">
        <v>39</v>
      </c>
      <c r="C12" s="2" t="s">
        <v>40</v>
      </c>
      <c r="D12" s="2" t="s">
        <v>22</v>
      </c>
      <c r="E12" s="2" t="s">
        <v>20</v>
      </c>
      <c r="F12" s="19" t="s">
        <v>17</v>
      </c>
      <c r="G12" s="15">
        <f t="shared" si="0"/>
        <v>222</v>
      </c>
      <c r="H12" s="20">
        <v>99.95</v>
      </c>
      <c r="I12" s="20">
        <f t="shared" si="1"/>
        <v>22188.9</v>
      </c>
      <c r="J12" s="1"/>
      <c r="K12" s="2"/>
      <c r="L12" s="2"/>
      <c r="M12" s="2"/>
      <c r="N12" s="2"/>
      <c r="O12" s="2"/>
      <c r="P12" s="2"/>
      <c r="Q12" s="2">
        <v>3</v>
      </c>
      <c r="R12" s="2">
        <v>17</v>
      </c>
      <c r="S12" s="2">
        <v>47</v>
      </c>
      <c r="T12" s="2">
        <v>104</v>
      </c>
      <c r="U12" s="2"/>
      <c r="V12" s="2"/>
      <c r="W12" s="2"/>
      <c r="X12" s="2">
        <v>27</v>
      </c>
      <c r="Y12" s="2">
        <v>14</v>
      </c>
      <c r="Z12" s="2">
        <v>10</v>
      </c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17"/>
    </row>
    <row r="13" spans="1:47" ht="247.5" customHeight="1" thickBot="1">
      <c r="A13" s="18"/>
      <c r="B13" s="1" t="s">
        <v>44</v>
      </c>
      <c r="C13" s="2" t="s">
        <v>45</v>
      </c>
      <c r="D13" s="2" t="s">
        <v>15</v>
      </c>
      <c r="E13" s="2" t="s">
        <v>16</v>
      </c>
      <c r="F13" s="19" t="s">
        <v>17</v>
      </c>
      <c r="G13" s="15">
        <f t="shared" si="0"/>
        <v>186</v>
      </c>
      <c r="H13" s="20">
        <v>120</v>
      </c>
      <c r="I13" s="20">
        <f t="shared" si="1"/>
        <v>22320</v>
      </c>
      <c r="J13" s="1">
        <v>1</v>
      </c>
      <c r="K13" s="2">
        <v>5</v>
      </c>
      <c r="L13" s="2">
        <v>7</v>
      </c>
      <c r="M13" s="2">
        <v>24</v>
      </c>
      <c r="N13" s="2">
        <v>37</v>
      </c>
      <c r="O13" s="2">
        <v>20</v>
      </c>
      <c r="P13" s="2">
        <v>48</v>
      </c>
      <c r="Q13" s="2"/>
      <c r="R13" s="2"/>
      <c r="S13" s="2">
        <v>1</v>
      </c>
      <c r="T13" s="2">
        <v>1</v>
      </c>
      <c r="U13" s="2"/>
      <c r="V13" s="2"/>
      <c r="W13" s="2"/>
      <c r="X13" s="2"/>
      <c r="Y13" s="2"/>
      <c r="Z13" s="2"/>
      <c r="AA13" s="2">
        <v>3</v>
      </c>
      <c r="AB13" s="2"/>
      <c r="AC13" s="2">
        <v>12</v>
      </c>
      <c r="AD13" s="2">
        <v>23</v>
      </c>
      <c r="AE13" s="2">
        <v>2</v>
      </c>
      <c r="AF13" s="2"/>
      <c r="AG13" s="2">
        <v>2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17"/>
    </row>
    <row r="14" spans="1:47" ht="247.5" customHeight="1" thickBot="1">
      <c r="A14" s="18"/>
      <c r="B14" s="1" t="s">
        <v>63</v>
      </c>
      <c r="C14" s="2" t="s">
        <v>64</v>
      </c>
      <c r="D14" s="2" t="s">
        <v>15</v>
      </c>
      <c r="E14" s="2" t="s">
        <v>20</v>
      </c>
      <c r="F14" s="19" t="s">
        <v>17</v>
      </c>
      <c r="G14" s="15">
        <f t="shared" si="0"/>
        <v>181</v>
      </c>
      <c r="H14" s="20">
        <v>74.95</v>
      </c>
      <c r="I14" s="20">
        <f t="shared" si="1"/>
        <v>13565.95</v>
      </c>
      <c r="J14" s="1"/>
      <c r="K14" s="2"/>
      <c r="L14" s="2"/>
      <c r="M14" s="2"/>
      <c r="N14" s="2"/>
      <c r="O14" s="2"/>
      <c r="P14" s="2"/>
      <c r="Q14" s="2">
        <v>9</v>
      </c>
      <c r="R14" s="2">
        <v>14</v>
      </c>
      <c r="S14" s="2">
        <v>34</v>
      </c>
      <c r="T14" s="2">
        <v>12</v>
      </c>
      <c r="U14" s="2"/>
      <c r="V14" s="2"/>
      <c r="W14" s="2"/>
      <c r="X14" s="2">
        <v>33</v>
      </c>
      <c r="Y14" s="2">
        <v>56</v>
      </c>
      <c r="Z14" s="2">
        <v>18</v>
      </c>
      <c r="AA14" s="2">
        <v>5</v>
      </c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17"/>
    </row>
    <row r="15" spans="1:47" ht="247.5" customHeight="1" thickBot="1">
      <c r="A15" s="18"/>
      <c r="B15" s="1" t="s">
        <v>46</v>
      </c>
      <c r="C15" s="2" t="s">
        <v>30</v>
      </c>
      <c r="D15" s="2" t="s">
        <v>22</v>
      </c>
      <c r="E15" s="2" t="s">
        <v>20</v>
      </c>
      <c r="F15" s="19" t="s">
        <v>17</v>
      </c>
      <c r="G15" s="15">
        <f t="shared" si="0"/>
        <v>149</v>
      </c>
      <c r="H15" s="20">
        <v>89.95</v>
      </c>
      <c r="I15" s="20">
        <f t="shared" si="1"/>
        <v>13402.550000000001</v>
      </c>
      <c r="J15" s="1"/>
      <c r="K15" s="2"/>
      <c r="L15" s="2"/>
      <c r="M15" s="2"/>
      <c r="N15" s="2"/>
      <c r="O15" s="2">
        <v>3</v>
      </c>
      <c r="P15" s="2">
        <v>5</v>
      </c>
      <c r="Q15" s="2">
        <v>15</v>
      </c>
      <c r="R15" s="2">
        <v>26</v>
      </c>
      <c r="S15" s="2">
        <v>19</v>
      </c>
      <c r="T15" s="2">
        <v>8</v>
      </c>
      <c r="U15" s="2"/>
      <c r="V15" s="2"/>
      <c r="W15" s="2"/>
      <c r="X15" s="2">
        <v>20</v>
      </c>
      <c r="Y15" s="2">
        <v>29</v>
      </c>
      <c r="Z15" s="2">
        <v>12</v>
      </c>
      <c r="AA15" s="2">
        <v>9</v>
      </c>
      <c r="AB15" s="2">
        <v>2</v>
      </c>
      <c r="AC15" s="2">
        <v>1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17"/>
    </row>
    <row r="16" spans="1:47" ht="247.5" customHeight="1" thickBot="1">
      <c r="A16" s="18"/>
      <c r="B16" s="1" t="s">
        <v>47</v>
      </c>
      <c r="C16" s="2" t="s">
        <v>40</v>
      </c>
      <c r="D16" s="2" t="s">
        <v>25</v>
      </c>
      <c r="E16" s="2" t="s">
        <v>20</v>
      </c>
      <c r="F16" s="19" t="s">
        <v>17</v>
      </c>
      <c r="G16" s="15">
        <f t="shared" si="0"/>
        <v>133</v>
      </c>
      <c r="H16" s="20">
        <v>99.95</v>
      </c>
      <c r="I16" s="20">
        <f t="shared" si="1"/>
        <v>13293.35</v>
      </c>
      <c r="J16" s="1"/>
      <c r="K16" s="2"/>
      <c r="L16" s="2"/>
      <c r="M16" s="2"/>
      <c r="N16" s="2">
        <v>7</v>
      </c>
      <c r="O16" s="2">
        <v>3</v>
      </c>
      <c r="P16" s="2">
        <v>1</v>
      </c>
      <c r="Q16" s="2">
        <v>5</v>
      </c>
      <c r="R16" s="2">
        <v>20</v>
      </c>
      <c r="S16" s="2">
        <v>35</v>
      </c>
      <c r="T16" s="2">
        <v>2</v>
      </c>
      <c r="U16" s="2"/>
      <c r="V16" s="2"/>
      <c r="W16" s="2"/>
      <c r="X16" s="2">
        <v>22</v>
      </c>
      <c r="Y16" s="2">
        <v>16</v>
      </c>
      <c r="Z16" s="2">
        <v>5</v>
      </c>
      <c r="AA16" s="2">
        <v>10</v>
      </c>
      <c r="AB16" s="2">
        <v>7</v>
      </c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17"/>
    </row>
    <row r="17" spans="1:47" ht="247.5" customHeight="1" thickBot="1">
      <c r="A17" s="18"/>
      <c r="B17" s="1" t="s">
        <v>48</v>
      </c>
      <c r="C17" s="2" t="s">
        <v>49</v>
      </c>
      <c r="D17" s="2" t="s">
        <v>22</v>
      </c>
      <c r="E17" s="2" t="s">
        <v>16</v>
      </c>
      <c r="F17" s="19" t="s">
        <v>17</v>
      </c>
      <c r="G17" s="15">
        <f t="shared" si="0"/>
        <v>133</v>
      </c>
      <c r="H17" s="20">
        <v>159</v>
      </c>
      <c r="I17" s="20">
        <f t="shared" si="1"/>
        <v>21147</v>
      </c>
      <c r="J17" s="1"/>
      <c r="K17" s="2"/>
      <c r="L17" s="2"/>
      <c r="M17" s="2">
        <v>7</v>
      </c>
      <c r="N17" s="2"/>
      <c r="O17" s="2">
        <v>3</v>
      </c>
      <c r="P17" s="2">
        <v>4</v>
      </c>
      <c r="Q17" s="2">
        <v>1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>
        <v>2</v>
      </c>
      <c r="AC17" s="2">
        <v>20</v>
      </c>
      <c r="AD17" s="2">
        <v>96</v>
      </c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17"/>
    </row>
    <row r="18" spans="1:47" ht="247.5" customHeight="1" thickBot="1">
      <c r="A18" s="18"/>
      <c r="B18" s="1" t="s">
        <v>50</v>
      </c>
      <c r="C18" s="2" t="s">
        <v>40</v>
      </c>
      <c r="D18" s="2" t="s">
        <v>22</v>
      </c>
      <c r="E18" s="2" t="s">
        <v>20</v>
      </c>
      <c r="F18" s="19" t="s">
        <v>17</v>
      </c>
      <c r="G18" s="15">
        <f t="shared" si="0"/>
        <v>131</v>
      </c>
      <c r="H18" s="20">
        <v>99.95</v>
      </c>
      <c r="I18" s="20">
        <f t="shared" si="1"/>
        <v>13093.45</v>
      </c>
      <c r="J18" s="1"/>
      <c r="K18" s="2"/>
      <c r="L18" s="2"/>
      <c r="M18" s="2"/>
      <c r="N18" s="2"/>
      <c r="O18" s="2"/>
      <c r="P18" s="2"/>
      <c r="Q18" s="2">
        <v>5</v>
      </c>
      <c r="R18" s="2">
        <v>19</v>
      </c>
      <c r="S18" s="2">
        <v>18</v>
      </c>
      <c r="T18" s="2">
        <v>30</v>
      </c>
      <c r="U18" s="2"/>
      <c r="V18" s="2"/>
      <c r="W18" s="2"/>
      <c r="X18" s="2">
        <v>30</v>
      </c>
      <c r="Y18" s="2">
        <v>14</v>
      </c>
      <c r="Z18" s="2">
        <v>14</v>
      </c>
      <c r="AA18" s="2">
        <v>1</v>
      </c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17"/>
    </row>
    <row r="19" spans="1:47" ht="247.5" customHeight="1" thickBot="1">
      <c r="A19" s="18"/>
      <c r="B19" s="1" t="s">
        <v>51</v>
      </c>
      <c r="C19" s="2" t="s">
        <v>52</v>
      </c>
      <c r="D19" s="2" t="s">
        <v>22</v>
      </c>
      <c r="E19" s="2" t="s">
        <v>20</v>
      </c>
      <c r="F19" s="19" t="s">
        <v>17</v>
      </c>
      <c r="G19" s="15">
        <f t="shared" si="0"/>
        <v>107</v>
      </c>
      <c r="H19" s="20">
        <v>89.95</v>
      </c>
      <c r="I19" s="20">
        <f t="shared" si="1"/>
        <v>9624.65</v>
      </c>
      <c r="J19" s="1"/>
      <c r="K19" s="2"/>
      <c r="L19" s="2"/>
      <c r="M19" s="2"/>
      <c r="N19" s="2"/>
      <c r="O19" s="2">
        <v>3</v>
      </c>
      <c r="P19" s="2">
        <v>4</v>
      </c>
      <c r="Q19" s="2">
        <v>7</v>
      </c>
      <c r="R19" s="2">
        <v>10</v>
      </c>
      <c r="S19" s="2">
        <v>27</v>
      </c>
      <c r="T19" s="2">
        <v>11</v>
      </c>
      <c r="U19" s="2"/>
      <c r="V19" s="2"/>
      <c r="W19" s="2"/>
      <c r="X19" s="2">
        <v>18</v>
      </c>
      <c r="Y19" s="2">
        <v>13</v>
      </c>
      <c r="Z19" s="2">
        <v>8</v>
      </c>
      <c r="AA19" s="2">
        <v>2</v>
      </c>
      <c r="AB19" s="2">
        <v>4</v>
      </c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17"/>
    </row>
    <row r="20" spans="1:47" ht="247.5" customHeight="1" thickBot="1">
      <c r="A20" s="18"/>
      <c r="B20" s="1" t="s">
        <v>53</v>
      </c>
      <c r="C20" s="2" t="s">
        <v>30</v>
      </c>
      <c r="D20" s="2" t="s">
        <v>22</v>
      </c>
      <c r="E20" s="2" t="s">
        <v>20</v>
      </c>
      <c r="F20" s="19" t="s">
        <v>17</v>
      </c>
      <c r="G20" s="15">
        <f t="shared" si="0"/>
        <v>87</v>
      </c>
      <c r="H20" s="20">
        <v>89.95</v>
      </c>
      <c r="I20" s="20">
        <f t="shared" si="1"/>
        <v>7825.6500000000005</v>
      </c>
      <c r="J20" s="1"/>
      <c r="K20" s="2"/>
      <c r="L20" s="2"/>
      <c r="M20" s="2"/>
      <c r="N20" s="2"/>
      <c r="O20" s="2">
        <v>1</v>
      </c>
      <c r="P20" s="2">
        <v>3</v>
      </c>
      <c r="Q20" s="2">
        <v>6</v>
      </c>
      <c r="R20" s="2">
        <v>12</v>
      </c>
      <c r="S20" s="2">
        <v>16</v>
      </c>
      <c r="T20" s="2">
        <v>5</v>
      </c>
      <c r="U20" s="2"/>
      <c r="V20" s="2"/>
      <c r="W20" s="2"/>
      <c r="X20" s="2">
        <v>9</v>
      </c>
      <c r="Y20" s="2">
        <v>14</v>
      </c>
      <c r="Z20" s="2">
        <v>15</v>
      </c>
      <c r="AA20" s="2">
        <v>4</v>
      </c>
      <c r="AB20" s="2">
        <v>2</v>
      </c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17"/>
    </row>
    <row r="21" spans="1:47" ht="247.5" customHeight="1" thickBot="1">
      <c r="A21" s="18"/>
      <c r="B21" s="1" t="s">
        <v>56</v>
      </c>
      <c r="C21" s="2" t="s">
        <v>41</v>
      </c>
      <c r="D21" s="2" t="s">
        <v>22</v>
      </c>
      <c r="E21" s="2" t="s">
        <v>16</v>
      </c>
      <c r="F21" s="19" t="s">
        <v>17</v>
      </c>
      <c r="G21" s="15">
        <f t="shared" si="0"/>
        <v>71</v>
      </c>
      <c r="H21" s="20">
        <v>109.95</v>
      </c>
      <c r="I21" s="20">
        <f t="shared" si="1"/>
        <v>7806.45</v>
      </c>
      <c r="J21" s="1"/>
      <c r="K21" s="2"/>
      <c r="L21" s="2"/>
      <c r="M21" s="2">
        <v>1</v>
      </c>
      <c r="N21" s="2">
        <v>1</v>
      </c>
      <c r="O21" s="2">
        <v>9</v>
      </c>
      <c r="P21" s="2">
        <v>22</v>
      </c>
      <c r="Q21" s="2">
        <v>6</v>
      </c>
      <c r="R21" s="2"/>
      <c r="S21" s="2"/>
      <c r="T21" s="2"/>
      <c r="U21" s="2"/>
      <c r="V21" s="2"/>
      <c r="W21" s="2"/>
      <c r="X21" s="2"/>
      <c r="Y21" s="2"/>
      <c r="Z21" s="2">
        <v>4</v>
      </c>
      <c r="AA21" s="2">
        <v>7</v>
      </c>
      <c r="AB21" s="2">
        <v>9</v>
      </c>
      <c r="AC21" s="2">
        <v>9</v>
      </c>
      <c r="AD21" s="2">
        <v>3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17"/>
    </row>
    <row r="22" spans="1:47" ht="247.5" customHeight="1" thickBot="1">
      <c r="A22" s="18"/>
      <c r="B22" s="1" t="s">
        <v>57</v>
      </c>
      <c r="C22" s="2" t="s">
        <v>55</v>
      </c>
      <c r="D22" s="2" t="s">
        <v>22</v>
      </c>
      <c r="E22" s="2" t="s">
        <v>20</v>
      </c>
      <c r="F22" s="19" t="s">
        <v>17</v>
      </c>
      <c r="G22" s="15">
        <f t="shared" si="0"/>
        <v>66</v>
      </c>
      <c r="H22" s="20">
        <v>119.95</v>
      </c>
      <c r="I22" s="20">
        <f t="shared" si="1"/>
        <v>7916.7</v>
      </c>
      <c r="J22" s="1"/>
      <c r="K22" s="2"/>
      <c r="L22" s="2"/>
      <c r="M22" s="2"/>
      <c r="N22" s="2"/>
      <c r="O22" s="2"/>
      <c r="P22" s="2"/>
      <c r="Q22" s="2"/>
      <c r="R22" s="2"/>
      <c r="S22" s="2">
        <v>1</v>
      </c>
      <c r="T22" s="2">
        <v>21</v>
      </c>
      <c r="U22" s="2"/>
      <c r="V22" s="2"/>
      <c r="W22" s="2"/>
      <c r="X22" s="2">
        <v>40</v>
      </c>
      <c r="Y22" s="2">
        <v>4</v>
      </c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17"/>
    </row>
    <row r="23" spans="1:47" ht="247.5" customHeight="1" thickBot="1">
      <c r="A23" s="18"/>
      <c r="B23" s="1" t="s">
        <v>58</v>
      </c>
      <c r="C23" s="2" t="s">
        <v>59</v>
      </c>
      <c r="D23" s="2" t="s">
        <v>22</v>
      </c>
      <c r="E23" s="2" t="s">
        <v>33</v>
      </c>
      <c r="F23" s="19" t="s">
        <v>17</v>
      </c>
      <c r="G23" s="15">
        <f t="shared" si="0"/>
        <v>63</v>
      </c>
      <c r="H23" s="20">
        <v>79.95</v>
      </c>
      <c r="I23" s="20">
        <f t="shared" si="1"/>
        <v>5036.8500000000004</v>
      </c>
      <c r="J23" s="1"/>
      <c r="K23" s="2"/>
      <c r="L23" s="2"/>
      <c r="M23" s="2"/>
      <c r="N23" s="2"/>
      <c r="O23" s="2"/>
      <c r="P23" s="2">
        <v>11</v>
      </c>
      <c r="Q23" s="2">
        <v>3</v>
      </c>
      <c r="R23" s="2"/>
      <c r="S23" s="2"/>
      <c r="T23" s="2"/>
      <c r="U23" s="2"/>
      <c r="V23" s="2"/>
      <c r="W23" s="2"/>
      <c r="X23" s="2">
        <v>18</v>
      </c>
      <c r="Y23" s="2"/>
      <c r="Z23" s="2"/>
      <c r="AA23" s="2">
        <v>23</v>
      </c>
      <c r="AB23" s="2">
        <v>8</v>
      </c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17"/>
    </row>
    <row r="24" spans="1:47" ht="247.5" customHeight="1" thickBot="1">
      <c r="A24" s="18"/>
      <c r="B24" s="1" t="s">
        <v>62</v>
      </c>
      <c r="C24" s="2" t="s">
        <v>41</v>
      </c>
      <c r="D24" s="2" t="s">
        <v>22</v>
      </c>
      <c r="E24" s="2" t="s">
        <v>16</v>
      </c>
      <c r="F24" s="19" t="s">
        <v>17</v>
      </c>
      <c r="G24" s="15">
        <f t="shared" si="0"/>
        <v>41</v>
      </c>
      <c r="H24" s="20">
        <v>109.95</v>
      </c>
      <c r="I24" s="20">
        <f t="shared" si="1"/>
        <v>4507.95</v>
      </c>
      <c r="J24" s="1"/>
      <c r="K24" s="2"/>
      <c r="L24" s="2"/>
      <c r="M24" s="2"/>
      <c r="N24" s="2">
        <v>4</v>
      </c>
      <c r="O24" s="2">
        <v>5</v>
      </c>
      <c r="P24" s="2">
        <v>1</v>
      </c>
      <c r="Q24" s="2">
        <v>14</v>
      </c>
      <c r="R24" s="2"/>
      <c r="S24" s="2"/>
      <c r="T24" s="2"/>
      <c r="U24" s="2"/>
      <c r="V24" s="2"/>
      <c r="W24" s="2"/>
      <c r="X24" s="2"/>
      <c r="Y24" s="2"/>
      <c r="Z24" s="2">
        <v>5</v>
      </c>
      <c r="AA24" s="2">
        <v>5</v>
      </c>
      <c r="AB24" s="2">
        <v>2</v>
      </c>
      <c r="AC24" s="2">
        <v>3</v>
      </c>
      <c r="AD24" s="2">
        <v>1</v>
      </c>
      <c r="AE24" s="2">
        <v>1</v>
      </c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17"/>
    </row>
    <row r="25" spans="1:47" ht="247.5" customHeight="1" thickBot="1">
      <c r="A25" s="18"/>
      <c r="B25" s="1" t="s">
        <v>61</v>
      </c>
      <c r="C25" s="2" t="s">
        <v>60</v>
      </c>
      <c r="D25" s="2" t="s">
        <v>22</v>
      </c>
      <c r="E25" s="2" t="s">
        <v>33</v>
      </c>
      <c r="F25" s="19" t="s">
        <v>35</v>
      </c>
      <c r="G25" s="15">
        <f t="shared" si="0"/>
        <v>43</v>
      </c>
      <c r="H25" s="20">
        <v>39.950000000000003</v>
      </c>
      <c r="I25" s="20">
        <f t="shared" si="1"/>
        <v>1717.8500000000001</v>
      </c>
      <c r="J25" s="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v>7</v>
      </c>
      <c r="AP25" s="2">
        <v>6</v>
      </c>
      <c r="AQ25" s="2">
        <v>4</v>
      </c>
      <c r="AR25" s="2">
        <v>7</v>
      </c>
      <c r="AS25" s="2">
        <v>4</v>
      </c>
      <c r="AT25" s="2">
        <v>1</v>
      </c>
      <c r="AU25" s="17">
        <v>14</v>
      </c>
    </row>
    <row r="26" spans="1:47" ht="247.5" customHeight="1" thickBot="1">
      <c r="A26" s="18"/>
      <c r="B26" s="1" t="s">
        <v>54</v>
      </c>
      <c r="C26" s="2" t="s">
        <v>41</v>
      </c>
      <c r="D26" s="2" t="s">
        <v>25</v>
      </c>
      <c r="E26" s="2" t="s">
        <v>16</v>
      </c>
      <c r="F26" s="19" t="s">
        <v>17</v>
      </c>
      <c r="G26" s="15">
        <f t="shared" si="0"/>
        <v>85</v>
      </c>
      <c r="H26" s="20">
        <v>109.95</v>
      </c>
      <c r="I26" s="20">
        <f t="shared" si="1"/>
        <v>9345.75</v>
      </c>
      <c r="J26" s="21"/>
      <c r="K26" s="8">
        <v>9</v>
      </c>
      <c r="L26" s="8">
        <v>1</v>
      </c>
      <c r="M26" s="8">
        <v>21</v>
      </c>
      <c r="N26" s="8">
        <v>3</v>
      </c>
      <c r="O26" s="8">
        <v>8</v>
      </c>
      <c r="P26" s="8">
        <v>7</v>
      </c>
      <c r="Q26" s="8">
        <v>4</v>
      </c>
      <c r="R26" s="8"/>
      <c r="S26" s="8"/>
      <c r="T26" s="8"/>
      <c r="U26" s="8"/>
      <c r="V26" s="8"/>
      <c r="W26" s="8"/>
      <c r="X26" s="8"/>
      <c r="Y26" s="8"/>
      <c r="Z26" s="8">
        <v>3</v>
      </c>
      <c r="AA26" s="8">
        <v>1</v>
      </c>
      <c r="AB26" s="8">
        <v>5</v>
      </c>
      <c r="AC26" s="8">
        <v>14</v>
      </c>
      <c r="AD26" s="8">
        <v>2</v>
      </c>
      <c r="AE26" s="8">
        <v>7</v>
      </c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9"/>
    </row>
    <row r="27" spans="1:47" ht="27" thickBot="1">
      <c r="A27" s="30" t="s">
        <v>73</v>
      </c>
      <c r="B27" s="31"/>
      <c r="C27" s="31"/>
      <c r="D27" s="31"/>
      <c r="E27" s="31"/>
      <c r="F27" s="32"/>
      <c r="G27" s="22">
        <f>SUM(G2:G26)</f>
        <v>14087</v>
      </c>
      <c r="H27" s="23">
        <f>I27/G27</f>
        <v>94.210903670050385</v>
      </c>
      <c r="I27" s="24">
        <f>SUM(I2:I26)</f>
        <v>1327148.9999999998</v>
      </c>
      <c r="J27" s="25">
        <f t="shared" ref="J27:AJ27" si="2">SUM(J2:J26)</f>
        <v>1</v>
      </c>
      <c r="K27" s="26">
        <f t="shared" si="2"/>
        <v>16</v>
      </c>
      <c r="L27" s="26">
        <f t="shared" si="2"/>
        <v>65</v>
      </c>
      <c r="M27" s="26">
        <f t="shared" si="2"/>
        <v>267</v>
      </c>
      <c r="N27" s="26">
        <f t="shared" si="2"/>
        <v>641</v>
      </c>
      <c r="O27" s="26">
        <f t="shared" si="2"/>
        <v>937</v>
      </c>
      <c r="P27" s="26">
        <f t="shared" si="2"/>
        <v>735</v>
      </c>
      <c r="Q27" s="26">
        <f t="shared" si="2"/>
        <v>593</v>
      </c>
      <c r="R27" s="26">
        <f t="shared" si="2"/>
        <v>648</v>
      </c>
      <c r="S27" s="26">
        <f t="shared" si="2"/>
        <v>824</v>
      </c>
      <c r="T27" s="26">
        <f t="shared" si="2"/>
        <v>651</v>
      </c>
      <c r="U27" s="26">
        <f t="shared" si="2"/>
        <v>110</v>
      </c>
      <c r="V27" s="26">
        <f t="shared" si="2"/>
        <v>130</v>
      </c>
      <c r="W27" s="26">
        <f t="shared" si="2"/>
        <v>140</v>
      </c>
      <c r="X27" s="26">
        <f t="shared" si="2"/>
        <v>720</v>
      </c>
      <c r="Y27" s="26">
        <f t="shared" si="2"/>
        <v>734</v>
      </c>
      <c r="Z27" s="26">
        <f t="shared" si="2"/>
        <v>991</v>
      </c>
      <c r="AA27" s="26">
        <f t="shared" si="2"/>
        <v>1327</v>
      </c>
      <c r="AB27" s="26">
        <f t="shared" si="2"/>
        <v>1637</v>
      </c>
      <c r="AC27" s="26">
        <f t="shared" si="2"/>
        <v>1545</v>
      </c>
      <c r="AD27" s="26">
        <f t="shared" si="2"/>
        <v>731</v>
      </c>
      <c r="AE27" s="26">
        <f t="shared" si="2"/>
        <v>164</v>
      </c>
      <c r="AF27" s="26">
        <f t="shared" si="2"/>
        <v>30</v>
      </c>
      <c r="AG27" s="26">
        <f t="shared" si="2"/>
        <v>7</v>
      </c>
      <c r="AH27" s="26">
        <f t="shared" si="2"/>
        <v>70</v>
      </c>
      <c r="AI27" s="26">
        <f t="shared" si="2"/>
        <v>75</v>
      </c>
      <c r="AJ27" s="26">
        <f t="shared" si="2"/>
        <v>55</v>
      </c>
      <c r="AK27" s="26">
        <f t="shared" ref="AK27:AU27" si="3">SUM(AK2:AK26)</f>
        <v>35</v>
      </c>
      <c r="AL27" s="26">
        <f t="shared" si="3"/>
        <v>65</v>
      </c>
      <c r="AM27" s="26">
        <f t="shared" si="3"/>
        <v>35</v>
      </c>
      <c r="AN27" s="26">
        <f t="shared" si="3"/>
        <v>65</v>
      </c>
      <c r="AO27" s="26">
        <f t="shared" si="3"/>
        <v>7</v>
      </c>
      <c r="AP27" s="26">
        <f t="shared" si="3"/>
        <v>6</v>
      </c>
      <c r="AQ27" s="26">
        <f t="shared" si="3"/>
        <v>4</v>
      </c>
      <c r="AR27" s="26">
        <f t="shared" si="3"/>
        <v>7</v>
      </c>
      <c r="AS27" s="26">
        <f t="shared" si="3"/>
        <v>4</v>
      </c>
      <c r="AT27" s="26">
        <f t="shared" si="3"/>
        <v>1</v>
      </c>
      <c r="AU27" s="27">
        <f t="shared" si="3"/>
        <v>14</v>
      </c>
    </row>
  </sheetData>
  <mergeCells count="1">
    <mergeCell ref="A27:F27"/>
  </mergeCells>
  <conditionalFormatting sqref="B28:B1048576 B1:B5 B7:B13 B15:B26">
    <cfRule type="duplicateValues" dxfId="22" priority="106"/>
  </conditionalFormatting>
  <conditionalFormatting sqref="B1:B5 B7:B13 B15:B1048576">
    <cfRule type="duplicateValues" dxfId="21" priority="105"/>
  </conditionalFormatting>
  <conditionalFormatting sqref="B6">
    <cfRule type="duplicateValues" dxfId="20" priority="104"/>
  </conditionalFormatting>
  <conditionalFormatting sqref="B14">
    <cfRule type="duplicateValues" dxfId="19" priority="102"/>
  </conditionalFormatting>
  <conditionalFormatting sqref="B7">
    <cfRule type="duplicateValues" dxfId="18" priority="98"/>
  </conditionalFormatting>
  <conditionalFormatting sqref="B8">
    <cfRule type="duplicateValues" dxfId="17" priority="95"/>
  </conditionalFormatting>
  <conditionalFormatting sqref="B9">
    <cfRule type="duplicateValues" dxfId="16" priority="92"/>
  </conditionalFormatting>
  <conditionalFormatting sqref="B10">
    <cfRule type="duplicateValues" dxfId="15" priority="89"/>
  </conditionalFormatting>
  <conditionalFormatting sqref="B13">
    <cfRule type="duplicateValues" dxfId="14" priority="86"/>
  </conditionalFormatting>
  <conditionalFormatting sqref="B11">
    <cfRule type="duplicateValues" dxfId="13" priority="83"/>
  </conditionalFormatting>
  <conditionalFormatting sqref="B12">
    <cfRule type="duplicateValues" dxfId="12" priority="80"/>
  </conditionalFormatting>
  <conditionalFormatting sqref="B15">
    <cfRule type="duplicateValues" dxfId="11" priority="72"/>
  </conditionalFormatting>
  <conditionalFormatting sqref="B16">
    <cfRule type="duplicateValues" dxfId="10" priority="66"/>
  </conditionalFormatting>
  <conditionalFormatting sqref="B17">
    <cfRule type="duplicateValues" dxfId="9" priority="60"/>
  </conditionalFormatting>
  <conditionalFormatting sqref="B18">
    <cfRule type="duplicateValues" dxfId="8" priority="54"/>
  </conditionalFormatting>
  <conditionalFormatting sqref="B19">
    <cfRule type="duplicateValues" dxfId="7" priority="48"/>
  </conditionalFormatting>
  <conditionalFormatting sqref="B20">
    <cfRule type="duplicateValues" dxfId="6" priority="42"/>
  </conditionalFormatting>
  <conditionalFormatting sqref="B21">
    <cfRule type="duplicateValues" dxfId="5" priority="36"/>
  </conditionalFormatting>
  <conditionalFormatting sqref="B22">
    <cfRule type="duplicateValues" dxfId="4" priority="30"/>
  </conditionalFormatting>
  <conditionalFormatting sqref="B23">
    <cfRule type="duplicateValues" dxfId="3" priority="24"/>
  </conditionalFormatting>
  <conditionalFormatting sqref="B24">
    <cfRule type="duplicateValues" dxfId="2" priority="18"/>
  </conditionalFormatting>
  <conditionalFormatting sqref="B25">
    <cfRule type="duplicateValues" dxfId="1" priority="12"/>
  </conditionalFormatting>
  <conditionalFormatting sqref="B26">
    <cfRule type="duplicateValues" dxfId="0" priority="6"/>
  </conditionalFormatting>
  <pageMargins left="0.19685039370078741" right="0.19685039370078741" top="0.39370078740157483" bottom="0.39370078740157483" header="0" footer="0"/>
  <pageSetup paperSize="9" scale="93" fitToHeight="1000" orientation="landscape" verticalDpi="300" r:id="rId1"/>
  <headerFooter scaleWithDoc="0" alignWithMargins="0">
    <oddHeader>&amp;A</oddHeader>
    <oddFooter>Page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2021-06-29T16:39:23Z</cp:lastPrinted>
  <dcterms:created xsi:type="dcterms:W3CDTF">2019-09-04T08:03:17Z</dcterms:created>
  <dcterms:modified xsi:type="dcterms:W3CDTF">2021-07-09T14:26:03Z</dcterms:modified>
</cp:coreProperties>
</file>